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D133" i="1" l="1"/>
  <c r="D20" i="1" l="1"/>
  <c r="D22" i="1"/>
  <c r="D27" i="1"/>
  <c r="D28" i="1"/>
  <c r="D30" i="1"/>
  <c r="D31" i="1"/>
  <c r="D32" i="1"/>
  <c r="D36" i="1"/>
  <c r="D37" i="1"/>
  <c r="D38" i="1"/>
  <c r="D39" i="1"/>
  <c r="D40" i="1"/>
  <c r="D49" i="1"/>
  <c r="D52" i="1"/>
  <c r="D53" i="1"/>
  <c r="D54" i="1"/>
  <c r="D62" i="1"/>
  <c r="D63" i="1"/>
  <c r="D64" i="1"/>
  <c r="D66" i="1"/>
  <c r="D69" i="1"/>
  <c r="D70" i="1"/>
  <c r="D72" i="1"/>
  <c r="D73" i="1"/>
  <c r="D74" i="1"/>
  <c r="D76" i="1"/>
  <c r="D78" i="1"/>
  <c r="D80" i="1"/>
  <c r="D81" i="1"/>
  <c r="D82" i="1"/>
  <c r="D83" i="1"/>
  <c r="D84" i="1"/>
  <c r="D85" i="1"/>
  <c r="D86" i="1"/>
  <c r="D87" i="1"/>
  <c r="D92" i="1"/>
  <c r="D93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11" i="1"/>
  <c r="D112" i="1"/>
  <c r="D113" i="1"/>
  <c r="D114" i="1"/>
  <c r="D117" i="1"/>
  <c r="D121" i="1"/>
  <c r="D122" i="1"/>
  <c r="D125" i="1"/>
  <c r="D126" i="1"/>
  <c r="D130" i="1"/>
  <c r="D131" i="1"/>
  <c r="D132" i="1"/>
  <c r="D142" i="1"/>
  <c r="D144" i="1" s="1"/>
  <c r="D135" i="1"/>
  <c r="D134" i="1"/>
</calcChain>
</file>

<file path=xl/sharedStrings.xml><?xml version="1.0" encoding="utf-8"?>
<sst xmlns="http://schemas.openxmlformats.org/spreadsheetml/2006/main" count="216" uniqueCount="149">
  <si>
    <t>ООО УК "Зеленый двор"</t>
  </si>
  <si>
    <t>План-фактный анализ подомовых затрат за 2024 г.</t>
  </si>
  <si>
    <t>Визуальный осмотр прибора учета воды</t>
  </si>
  <si>
    <t>Визуальный осмотр приборов учета тепла</t>
  </si>
  <si>
    <t>Влажная протирка дверей</t>
  </si>
  <si>
    <t>Влажная протирка перил</t>
  </si>
  <si>
    <t>Влажная протирка подоконников в легкодоступных местах</t>
  </si>
  <si>
    <t>Влажная протирка подоконников в труднодоступных местах</t>
  </si>
  <si>
    <t>Влажная уборка элементов МОП</t>
  </si>
  <si>
    <t>Влажное подметание лестницы перед входом на чердак</t>
  </si>
  <si>
    <t>Влажное подметание лестничных клеток и маршей выше третьего этажа</t>
  </si>
  <si>
    <t>Влажное подметание лестничных клеток и маршей нижних трех этажей</t>
  </si>
  <si>
    <t>Влажное подметание общих балконов</t>
  </si>
  <si>
    <t>Влажное подметание площадок возле мусороповода</t>
  </si>
  <si>
    <t>Влажное подметание тамбуров апрель - сентябрь</t>
  </si>
  <si>
    <t>Влажное подметание тамбуров март, октябрь</t>
  </si>
  <si>
    <t>Влажное подметание тамбуров ноябрь - февраль</t>
  </si>
  <si>
    <t>Вывоз мусора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</si>
  <si>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</si>
  <si>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</si>
  <si>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</si>
  <si>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</si>
  <si>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</si>
  <si>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Завоз песка</t>
  </si>
  <si>
    <t>Закрытие и открытие продухов</t>
  </si>
  <si>
    <t>Замена дверного доводчика</t>
  </si>
  <si>
    <t>Замена ламп накаливания</t>
  </si>
  <si>
    <t>Изготовление информационной таблички</t>
  </si>
  <si>
    <t>Комплексное обслуживание лифтов</t>
  </si>
  <si>
    <t>Консервация и расконсервация системы ЦО</t>
  </si>
  <si>
    <t>Кошение газонов</t>
  </si>
  <si>
    <t>Крепление резинового покрытия в тамбуре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</si>
  <si>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</si>
  <si>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</si>
  <si>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электропроводки</t>
  </si>
  <si>
    <t>Механизированная уборка проездов</t>
  </si>
  <si>
    <t>Мытье лест клетки 1-го этажа дополнительно</t>
  </si>
  <si>
    <t>Мытье лестничного марша перед входом на чердак</t>
  </si>
  <si>
    <t>Мытье лестничных площадок и маршей с предвар частич подмет. нижних трех этажей</t>
  </si>
  <si>
    <t>Мытье лестничных площадок и маршей с предвар. частичным подметанием выше третьего этажа</t>
  </si>
  <si>
    <t>Мытье окон  в легкодоступных местах</t>
  </si>
  <si>
    <t>Мытье окон - в трудодоступных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</si>
  <si>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</si>
  <si>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</si>
  <si>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</si>
  <si>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Мытье тамбуров</t>
  </si>
  <si>
    <t>Обеспечение устранений аварий</t>
  </si>
  <si>
    <t>Обрезка деревьев</t>
  </si>
  <si>
    <t>Обязательное страхование лифтов</t>
  </si>
  <si>
    <t>Окраска МАФ</t>
  </si>
  <si>
    <t>Осмотр всех элементов мусоропровода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</si>
  <si>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</si>
  <si>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</si>
  <si>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</si>
  <si>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здания(МОП счердаком и подвалом)</t>
  </si>
  <si>
    <t>Охранное устройство-домофон</t>
  </si>
  <si>
    <t>Очистка и дезинфекция загрузочных клапанов</t>
  </si>
  <si>
    <t>Очистка козырьков над входом в подвал от мусора, грязи (лето)</t>
  </si>
  <si>
    <t>Очистка козырьков от снега</t>
  </si>
  <si>
    <t>Очистка козырьков от снега над входом в подвал</t>
  </si>
  <si>
    <t>Очистка отмосток от снега при толщине слоя до 20см.</t>
  </si>
  <si>
    <t>Очистка подвалов</t>
  </si>
  <si>
    <t>Очистка территории от уплотненного снега скебком дорожки</t>
  </si>
  <si>
    <t>Очистка территории от уплотненного снега скребком  площадки перед входом в подъезд</t>
  </si>
  <si>
    <t>Очистка территории от уплотненного снега скребком проезды</t>
  </si>
  <si>
    <t>Очистка территории от уплотненного снега скребком. детская площадка</t>
  </si>
  <si>
    <t>Очистка урн от мусора зимой</t>
  </si>
  <si>
    <t>Очистка урн от мусора лето</t>
  </si>
  <si>
    <t>Очистка чердаков от мусора</t>
  </si>
  <si>
    <t>Перекидывание снега и скола на газоны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</si>
  <si>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</si>
  <si>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</si>
  <si>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 крыльца (лето)</t>
  </si>
  <si>
    <t>Подметание придомовой территории пешеходные дорожки (лето)</t>
  </si>
  <si>
    <t>Подметание придомовой территории площадки у подъезда (лето)</t>
  </si>
  <si>
    <t>Подметание придомовой территории проезды (лето)</t>
  </si>
  <si>
    <t>Подметание придомовой территории спуски в подвал, крыльца у электрощитовой (лето)</t>
  </si>
  <si>
    <t>Подметание свежевыпавшего снега, толщ. до 2 см с площадок у входа в подъезд. Сгребание снега в кучи.</t>
  </si>
  <si>
    <t>Подметание свежевыпавшего снега, толщиной до 2 см с детской площадки у лавочек.</t>
  </si>
  <si>
    <t>Подметание свежевыпавшего снега, толщиной до 2 см с дорожек. Сгребание снега в кучи.</t>
  </si>
  <si>
    <t>Подметание свежевыпавшего снега, толщиной до 2 см с крылец. Сгребание снега в кучи.</t>
  </si>
  <si>
    <t>Подметание свежевыпавшего снега, толщиной до 2 см с проездов. Сгребание снега в кучи.</t>
  </si>
  <si>
    <t>Подметание свежевыпавшего снега, толщиной до 2 см с тротуаров. Сгребание снега в кучи.</t>
  </si>
  <si>
    <t>Подметание спусков в подвал, крыльца у электрощитовой от свежевыпавшего снега, толщиной до 2 см.</t>
  </si>
  <si>
    <t>Посыпка дорожек противогололедными материалами</t>
  </si>
  <si>
    <t>Посыпка крылец противоголедными материалами</t>
  </si>
  <si>
    <t>Посыпка территории входа противоголедными материалами</t>
  </si>
  <si>
    <t>Проверка работоспособности прибора учета воды</t>
  </si>
  <si>
    <t>Проверка работоспособности прибора учета тепла</t>
  </si>
  <si>
    <t>Промывка системы ЦО</t>
  </si>
  <si>
    <t>Профилактический осмотр линий электрическ.сетей,армат. и электрооборуд. зд.в технич. подвал.,чердака</t>
  </si>
  <si>
    <t>Прочистка вентиляционных каналов</t>
  </si>
  <si>
    <t>Работы в целях надлежащего содержания конструктивных элементов здания</t>
  </si>
  <si>
    <t>Расходы в целях надлежащего содержания общего имущества и мест общего пользования в доме¶</t>
  </si>
  <si>
    <t>Ремонт клапана мусоропровода</t>
  </si>
  <si>
    <t>Ремонт межпанельных швов</t>
  </si>
  <si>
    <t>Сдвигание в валы или кучи снега и скола, сброшенного с крыш на расстояние до 30м.</t>
  </si>
  <si>
    <t>Сдвижка свежевыпавшего снега  толщиной более 2 см  с детской площадки</t>
  </si>
  <si>
    <t>Сдвижка свежевыпавшего снега  толщиной более 2 см  с тротуаров</t>
  </si>
  <si>
    <t>Сдвижка свежевыпавшего снега , толщиной более 2 см дорожки</t>
  </si>
  <si>
    <t>Сдвижка свежевыпавшего снега , толщиной более 2 см крыльца</t>
  </si>
  <si>
    <t>Сдвижка свежевыпавшего снега , толщиной более 2 см спуски в подвал</t>
  </si>
  <si>
    <t>Сдвижка свежевыпавшего снега толщиной более 2 см площадок у входов в подъезд</t>
  </si>
  <si>
    <t>Сдвижка свежевыпавшего снега толщиной более 2 см проездов</t>
  </si>
  <si>
    <t>Сезонная очистка кровли от мусора</t>
  </si>
  <si>
    <t>Скалывание наледи толщиной до 2 см крыльца</t>
  </si>
  <si>
    <t>Скалывание наледи толщиной до 2 см сгребание скола в кучи площадки перед входом в подъез</t>
  </si>
  <si>
    <t>Скалывание наледи толщиной до 2 см со спусков в подвал, крыльца у электрощит. Сгребание скола в кучи</t>
  </si>
  <si>
    <t>Смена замка</t>
  </si>
  <si>
    <t>Смена проушин при помощи сварки</t>
  </si>
  <si>
    <t>Снятие показаний прибора учета тепла</t>
  </si>
  <si>
    <t>Снятие показаний приборов учета воды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</si>
  <si>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</si>
  <si>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</si>
  <si>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</si>
  <si>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</si>
  <si>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</si>
  <si>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детской площадки</t>
  </si>
  <si>
    <t>Уборка мусора с отмосток в летний период</t>
  </si>
  <si>
    <t>Уборка мусороприемных камер (влажное подметание)</t>
  </si>
  <si>
    <t>Уборка площадок у мусороприемных камер от наледи</t>
  </si>
  <si>
    <t>Уборка площадок у мусороприемных камер. Сметание снега</t>
  </si>
  <si>
    <t>Уборка площадок у мусороприемных подметание упавшего мусора</t>
  </si>
  <si>
    <t>Удаление мусора из мусороприемных камер</t>
  </si>
  <si>
    <t>Управление домами</t>
  </si>
  <si>
    <t>Услуги по транспортировке на утилизацию покрышек</t>
  </si>
  <si>
    <t>Установка и подключение уличной Новогодней гирлянды</t>
  </si>
  <si>
    <t>Установка таймеров на освещение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</si>
  <si>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</si>
  <si>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</si>
  <si>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</si>
  <si>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</si>
  <si>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</si>
  <si>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</si>
  <si>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 xml:space="preserve">РОССИЯ, 663690, Красноярский край, Зеленогорск г, Парковая ул, Дом 11 </t>
  </si>
  <si>
    <t>Выполнено работ в 2024г.</t>
  </si>
  <si>
    <t xml:space="preserve"> </t>
  </si>
  <si>
    <t>Начислено собствен. жилых и нежилых  помещений в 2024г.</t>
  </si>
  <si>
    <t>Услуги населению в 2024г.</t>
  </si>
  <si>
    <t>По договору с провайдером  ООО "45КА"</t>
  </si>
  <si>
    <t>По договору с провайдером  ООО "Игра-сервис"</t>
  </si>
  <si>
    <t>По договору с провайдером  ПАО "Ростелеком"</t>
  </si>
  <si>
    <t>По договору с провайдером  ООО "Сибирские сети"</t>
  </si>
  <si>
    <t>По договору с провайдером  ООО "ТТК"</t>
  </si>
  <si>
    <t>Результат по дому за  2024г.</t>
  </si>
  <si>
    <t>Остаток на доме на 01.01.2024 г.</t>
  </si>
  <si>
    <t>Итого за 2024 г. '-' долг МКД; '+' долг УК</t>
  </si>
  <si>
    <t>Дебиторская задолженность  по СИР</t>
  </si>
  <si>
    <t>Директор                                                                                Анашкина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</si>
</sst>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5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2" xfId="1" applyNumberFormat="1" applyFont="1" applyFill="1" applyBorder="1" applyAlignment="1">
      <alignment horizontal="left" vertical="top" wrapText="1"/>
    </xf>
    <xf numFmtId="4" fontId="7" fillId="3" borderId="3" xfId="1" applyNumberFormat="1" applyFont="1" applyFill="1" applyBorder="1" applyAlignment="1">
      <alignment horizontal="center" vertical="top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4" xfId="1" applyNumberFormat="1" applyFont="1" applyFill="1" applyBorder="1" applyAlignment="1">
      <alignment horizontal="center" vertical="top"/>
    </xf>
    <xf numFmtId="0" fontId="8" fillId="3" borderId="5" xfId="1" applyNumberFormat="1" applyFont="1" applyFill="1" applyBorder="1" applyAlignment="1">
      <alignment horizontal="left" vertical="top" wrapText="1" indent="2"/>
    </xf>
    <xf numFmtId="4" fontId="9" fillId="3" borderId="6" xfId="1" applyNumberFormat="1" applyFont="1" applyFill="1" applyBorder="1" applyAlignment="1">
      <alignment horizontal="center" vertical="top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7" xfId="1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 indent="4"/>
    </xf>
    <xf numFmtId="0" fontId="5" fillId="0" borderId="12" xfId="0" applyFont="1" applyBorder="1" applyAlignment="1">
      <alignment horizontal="left" vertical="top" wrapText="1" indent="4"/>
    </xf>
    <xf numFmtId="0" fontId="5" fillId="0" borderId="14" xfId="0" applyFont="1" applyBorder="1" applyAlignment="1">
      <alignment horizontal="left" vertical="top" wrapText="1" indent="4"/>
    </xf>
    <xf numFmtId="164" fontId="5" fillId="0" borderId="10" xfId="0" applyNumberFormat="1" applyFont="1" applyBorder="1" applyAlignment="1">
      <alignment horizontal="right" vertical="top"/>
    </xf>
    <xf numFmtId="164" fontId="5" fillId="0" borderId="11" xfId="0" applyNumberFormat="1" applyFont="1" applyBorder="1" applyAlignment="1">
      <alignment horizontal="right" vertical="top"/>
    </xf>
    <xf numFmtId="164" fontId="5" fillId="0" borderId="8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4" fontId="5" fillId="0" borderId="15" xfId="0" applyNumberFormat="1" applyFont="1" applyBorder="1" applyAlignment="1">
      <alignment horizontal="right" vertical="top"/>
    </xf>
    <xf numFmtId="0" fontId="10" fillId="0" borderId="16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49" fontId="10" fillId="0" borderId="17" xfId="0" applyNumberFormat="1" applyFont="1" applyBorder="1" applyAlignment="1">
      <alignment wrapText="1"/>
    </xf>
    <xf numFmtId="165" fontId="10" fillId="0" borderId="18" xfId="0" applyNumberFormat="1" applyFont="1" applyBorder="1" applyAlignment="1">
      <alignment wrapText="1"/>
    </xf>
    <xf numFmtId="0" fontId="10" fillId="0" borderId="19" xfId="0" applyNumberFormat="1" applyFont="1" applyBorder="1" applyAlignment="1">
      <alignment wrapText="1"/>
    </xf>
    <xf numFmtId="0" fontId="10" fillId="0" borderId="20" xfId="0" applyNumberFormat="1" applyFont="1" applyBorder="1" applyAlignment="1">
      <alignment wrapText="1"/>
    </xf>
    <xf numFmtId="49" fontId="10" fillId="0" borderId="20" xfId="0" applyNumberFormat="1" applyFont="1" applyBorder="1" applyAlignment="1">
      <alignment wrapText="1"/>
    </xf>
    <xf numFmtId="165" fontId="10" fillId="0" borderId="21" xfId="0" applyNumberFormat="1" applyFont="1" applyBorder="1" applyAlignment="1">
      <alignment wrapText="1"/>
    </xf>
    <xf numFmtId="0" fontId="11" fillId="0" borderId="19" xfId="0" applyNumberFormat="1" applyFont="1" applyBorder="1" applyAlignment="1">
      <alignment wrapText="1"/>
    </xf>
    <xf numFmtId="165" fontId="11" fillId="4" borderId="21" xfId="0" applyNumberFormat="1" applyFont="1" applyFill="1" applyBorder="1" applyAlignment="1">
      <alignment wrapText="1"/>
    </xf>
    <xf numFmtId="165" fontId="10" fillId="0" borderId="21" xfId="0" applyNumberFormat="1" applyFont="1" applyFill="1" applyBorder="1" applyAlignment="1">
      <alignment wrapText="1"/>
    </xf>
    <xf numFmtId="0" fontId="10" fillId="0" borderId="22" xfId="0" applyNumberFormat="1" applyFont="1" applyBorder="1" applyAlignment="1">
      <alignment wrapText="1"/>
    </xf>
    <xf numFmtId="0" fontId="10" fillId="0" borderId="23" xfId="0" applyNumberFormat="1" applyFont="1" applyBorder="1" applyAlignment="1">
      <alignment wrapText="1"/>
    </xf>
    <xf numFmtId="49" fontId="10" fillId="0" borderId="23" xfId="0" applyNumberFormat="1" applyFont="1" applyBorder="1" applyAlignment="1">
      <alignment wrapText="1"/>
    </xf>
    <xf numFmtId="165" fontId="11" fillId="0" borderId="24" xfId="0" applyNumberFormat="1" applyFont="1" applyBorder="1" applyAlignment="1">
      <alignment wrapText="1"/>
    </xf>
    <xf numFmtId="0" fontId="12" fillId="3" borderId="25" xfId="1" applyNumberFormat="1" applyFont="1" applyFill="1" applyBorder="1" applyAlignment="1">
      <alignment horizontal="left" vertical="top" wrapText="1"/>
    </xf>
    <xf numFmtId="0" fontId="1" fillId="0" borderId="0" xfId="1"/>
    <xf numFmtId="0" fontId="13" fillId="0" borderId="0" xfId="1" applyFont="1"/>
    <xf numFmtId="0" fontId="6" fillId="2" borderId="26" xfId="0" applyFont="1" applyFill="1" applyBorder="1" applyAlignment="1">
      <alignment horizontal="left" vertical="top"/>
    </xf>
    <xf numFmtId="165" fontId="6" fillId="2" borderId="27" xfId="0" applyNumberFormat="1" applyFont="1" applyFill="1" applyBorder="1" applyAlignment="1">
      <alignment horizontal="right" vertical="top"/>
    </xf>
    <xf numFmtId="165" fontId="6" fillId="2" borderId="28" xfId="0" applyNumberFormat="1" applyFont="1" applyFill="1" applyBorder="1" applyAlignment="1">
      <alignment horizontal="right" vertical="top"/>
    </xf>
    <xf numFmtId="164" fontId="14" fillId="0" borderId="8" xfId="0" applyNumberFormat="1" applyFont="1" applyBorder="1" applyAlignment="1">
      <alignment horizontal="right" vertical="top"/>
    </xf>
    <xf numFmtId="164" fontId="14" fillId="0" borderId="13" xfId="0" applyNumberFormat="1" applyFont="1" applyBorder="1" applyAlignment="1">
      <alignment horizontal="right" vertical="top"/>
    </xf>
    <xf numFmtId="165" fontId="4" fillId="0" borderId="0" xfId="0" applyNumberFormat="1" applyFont="1"/>
    <xf numFmtId="0" fontId="4" fillId="0" borderId="0" xfId="0" applyFont="1"/>
    <xf numFmtId="165" fontId="0" fillId="0" borderId="0" xfId="0" applyNumberFormat="1"/>
    <xf numFmtId="0" fontId="3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50"/>
  <sheetViews>
    <sheetView tabSelected="1" topLeftCell="A130" zoomScale="166" zoomScaleNormal="166" workbookViewId="0">
      <selection activeCell="I144" sqref="I144"/>
    </sheetView>
  </sheetViews>
  <sheetFormatPr defaultColWidth="10.5" defaultRowHeight="11.65" customHeight="1" outlineLevelRow="2" x14ac:dyDescent="0.2"/>
  <cols>
    <col min="1" max="1" width="65.6640625" style="1" customWidth="1"/>
    <col min="2" max="2" width="18.1640625" style="1" customWidth="1"/>
    <col min="3" max="3" width="17.6640625" style="1" customWidth="1"/>
    <col min="4" max="4" width="21.5" style="1" customWidth="1"/>
    <col min="7" max="7" width="14" bestFit="1" customWidth="1"/>
  </cols>
  <sheetData>
    <row r="1" spans="1:4" ht="14.45" customHeight="1" x14ac:dyDescent="0.2">
      <c r="A1" s="2" t="s">
        <v>0</v>
      </c>
      <c r="B1" s="3"/>
    </row>
    <row r="2" spans="1:4" ht="16.5" customHeight="1" x14ac:dyDescent="0.25">
      <c r="A2" s="4" t="s">
        <v>1</v>
      </c>
      <c r="B2" s="3"/>
    </row>
    <row r="4" spans="1:4" ht="19.7" customHeight="1" thickBot="1" x14ac:dyDescent="0.25">
      <c r="A4" s="47" t="s">
        <v>134</v>
      </c>
      <c r="B4" s="47"/>
      <c r="C4" s="47"/>
      <c r="D4" s="47"/>
    </row>
    <row r="5" spans="1:4" ht="15" customHeight="1" x14ac:dyDescent="0.2">
      <c r="A5" s="5"/>
      <c r="B5" s="6" t="s">
        <v>129</v>
      </c>
      <c r="C5" s="7" t="s">
        <v>130</v>
      </c>
      <c r="D5" s="8" t="s">
        <v>131</v>
      </c>
    </row>
    <row r="6" spans="1:4" ht="24" customHeight="1" thickBot="1" x14ac:dyDescent="0.25">
      <c r="A6" s="9" t="s">
        <v>132</v>
      </c>
      <c r="B6" s="10" t="s">
        <v>133</v>
      </c>
      <c r="C6" s="11" t="s">
        <v>133</v>
      </c>
      <c r="D6" s="12" t="s">
        <v>133</v>
      </c>
    </row>
    <row r="7" spans="1:4" ht="12.2" customHeight="1" outlineLevel="2" x14ac:dyDescent="0.2">
      <c r="A7" s="13" t="s">
        <v>2</v>
      </c>
      <c r="B7" s="16">
        <v>623.4</v>
      </c>
      <c r="C7" s="16">
        <v>623.4</v>
      </c>
      <c r="D7" s="17"/>
    </row>
    <row r="8" spans="1:4" ht="12.2" customHeight="1" outlineLevel="2" x14ac:dyDescent="0.2">
      <c r="A8" s="14" t="s">
        <v>3</v>
      </c>
      <c r="B8" s="18">
        <v>1542</v>
      </c>
      <c r="C8" s="18">
        <v>1542</v>
      </c>
      <c r="D8" s="19"/>
    </row>
    <row r="9" spans="1:4" ht="12.2" customHeight="1" outlineLevel="2" x14ac:dyDescent="0.2">
      <c r="A9" s="14" t="s">
        <v>4</v>
      </c>
      <c r="B9" s="18">
        <v>1077.78</v>
      </c>
      <c r="C9" s="18">
        <v>1077.78</v>
      </c>
      <c r="D9" s="19" t="s">
        <v>136</v>
      </c>
    </row>
    <row r="10" spans="1:4" ht="12.2" customHeight="1" outlineLevel="2" x14ac:dyDescent="0.2">
      <c r="A10" s="14" t="s">
        <v>5</v>
      </c>
      <c r="B10" s="18">
        <v>322.73</v>
      </c>
      <c r="C10" s="18">
        <v>322.73</v>
      </c>
      <c r="D10" s="19"/>
    </row>
    <row r="11" spans="1:4" ht="12.2" customHeight="1" outlineLevel="2" x14ac:dyDescent="0.2">
      <c r="A11" s="14" t="s">
        <v>6</v>
      </c>
      <c r="B11" s="18">
        <v>170.2</v>
      </c>
      <c r="C11" s="18">
        <v>170.2</v>
      </c>
      <c r="D11" s="19" t="s">
        <v>136</v>
      </c>
    </row>
    <row r="12" spans="1:4" ht="12.2" customHeight="1" outlineLevel="2" x14ac:dyDescent="0.2">
      <c r="A12" s="14" t="s">
        <v>7</v>
      </c>
      <c r="B12" s="18">
        <v>4311.63</v>
      </c>
      <c r="C12" s="18">
        <v>4311.63</v>
      </c>
      <c r="D12" s="19" t="s">
        <v>136</v>
      </c>
    </row>
    <row r="13" spans="1:4" ht="12.2" customHeight="1" outlineLevel="2" x14ac:dyDescent="0.2">
      <c r="A13" s="14" t="s">
        <v>8</v>
      </c>
      <c r="B13" s="18">
        <v>9934.9699999999993</v>
      </c>
      <c r="C13" s="18">
        <v>9934.9699999999993</v>
      </c>
      <c r="D13" s="19" t="s">
        <v>136</v>
      </c>
    </row>
    <row r="14" spans="1:4" ht="12.2" customHeight="1" outlineLevel="2" x14ac:dyDescent="0.2">
      <c r="A14" s="14" t="s">
        <v>9</v>
      </c>
      <c r="B14" s="18">
        <v>1195.0999999999999</v>
      </c>
      <c r="C14" s="18">
        <v>1195.0999999999999</v>
      </c>
      <c r="D14" s="19" t="s">
        <v>136</v>
      </c>
    </row>
    <row r="15" spans="1:4" ht="23.85" customHeight="1" outlineLevel="2" x14ac:dyDescent="0.2">
      <c r="A15" s="14" t="s">
        <v>10</v>
      </c>
      <c r="B15" s="18">
        <v>30765.49</v>
      </c>
      <c r="C15" s="18">
        <v>30765.49</v>
      </c>
      <c r="D15" s="19" t="s">
        <v>136</v>
      </c>
    </row>
    <row r="16" spans="1:4" ht="24.6" customHeight="1" outlineLevel="2" x14ac:dyDescent="0.2">
      <c r="A16" s="14" t="s">
        <v>11</v>
      </c>
      <c r="B16" s="18">
        <v>21570.51</v>
      </c>
      <c r="C16" s="18">
        <v>21570.51</v>
      </c>
      <c r="D16" s="19" t="s">
        <v>136</v>
      </c>
    </row>
    <row r="17" spans="1:4" ht="12.2" customHeight="1" outlineLevel="2" x14ac:dyDescent="0.2">
      <c r="A17" s="14" t="s">
        <v>12</v>
      </c>
      <c r="B17" s="18">
        <v>678.96</v>
      </c>
      <c r="C17" s="18">
        <v>678.96</v>
      </c>
      <c r="D17" s="19" t="s">
        <v>136</v>
      </c>
    </row>
    <row r="18" spans="1:4" ht="12.2" customHeight="1" outlineLevel="2" x14ac:dyDescent="0.2">
      <c r="A18" s="14" t="s">
        <v>13</v>
      </c>
      <c r="B18" s="18">
        <v>1899</v>
      </c>
      <c r="C18" s="18">
        <v>1899</v>
      </c>
      <c r="D18" s="19" t="s">
        <v>136</v>
      </c>
    </row>
    <row r="19" spans="1:4" ht="12.2" customHeight="1" outlineLevel="2" x14ac:dyDescent="0.2">
      <c r="A19" s="14" t="s">
        <v>14</v>
      </c>
      <c r="B19" s="18">
        <v>1918.8</v>
      </c>
      <c r="C19" s="18">
        <v>1918.8</v>
      </c>
      <c r="D19" s="19" t="s">
        <v>136</v>
      </c>
    </row>
    <row r="20" spans="1:4" ht="12.2" customHeight="1" outlineLevel="2" x14ac:dyDescent="0.2">
      <c r="A20" s="14" t="s">
        <v>15</v>
      </c>
      <c r="B20" s="18">
        <v>959.4</v>
      </c>
      <c r="C20" s="18">
        <v>399.75</v>
      </c>
      <c r="D20" s="19">
        <f t="shared" ref="D20:D74" si="0">B20-C20</f>
        <v>559.65</v>
      </c>
    </row>
    <row r="21" spans="1:4" ht="12.2" customHeight="1" outlineLevel="2" x14ac:dyDescent="0.2">
      <c r="A21" s="14" t="s">
        <v>16</v>
      </c>
      <c r="B21" s="18">
        <v>162.24</v>
      </c>
      <c r="C21" s="18">
        <v>162.24</v>
      </c>
      <c r="D21" s="19" t="s">
        <v>136</v>
      </c>
    </row>
    <row r="22" spans="1:4" ht="12.2" customHeight="1" outlineLevel="2" x14ac:dyDescent="0.2">
      <c r="A22" s="14" t="s">
        <v>17</v>
      </c>
      <c r="B22" s="18"/>
      <c r="C22" s="18">
        <v>2607.48</v>
      </c>
      <c r="D22" s="19">
        <f t="shared" si="0"/>
        <v>-2607.48</v>
      </c>
    </row>
    <row r="23" spans="1:4" ht="12.2" customHeight="1" outlineLevel="2" x14ac:dyDescent="0.2">
      <c r="A23" s="14" t="s">
        <v>18</v>
      </c>
      <c r="B23" s="18">
        <v>5073.54</v>
      </c>
      <c r="C23" s="18">
        <v>5073.54</v>
      </c>
      <c r="D23" s="19" t="s">
        <v>136</v>
      </c>
    </row>
    <row r="24" spans="1:4" ht="12.2" customHeight="1" outlineLevel="2" x14ac:dyDescent="0.2">
      <c r="A24" s="14" t="s">
        <v>19</v>
      </c>
      <c r="B24" s="18">
        <v>3190.56</v>
      </c>
      <c r="C24" s="18">
        <v>3190.56</v>
      </c>
      <c r="D24" s="19" t="s">
        <v>136</v>
      </c>
    </row>
    <row r="25" spans="1:4" ht="12.2" customHeight="1" outlineLevel="2" x14ac:dyDescent="0.2">
      <c r="A25" s="14" t="s">
        <v>20</v>
      </c>
      <c r="B25" s="18">
        <v>1019.06</v>
      </c>
      <c r="C25" s="18">
        <v>1019.06</v>
      </c>
      <c r="D25" s="19" t="s">
        <v>136</v>
      </c>
    </row>
    <row r="26" spans="1:4" ht="12.2" customHeight="1" outlineLevel="2" x14ac:dyDescent="0.2">
      <c r="A26" s="14" t="s">
        <v>21</v>
      </c>
      <c r="B26" s="18">
        <v>1276.22</v>
      </c>
      <c r="C26" s="18">
        <v>1276.22</v>
      </c>
      <c r="D26" s="19" t="s">
        <v>136</v>
      </c>
    </row>
    <row r="27" spans="1:4" ht="12.2" customHeight="1" outlineLevel="2" x14ac:dyDescent="0.2">
      <c r="A27" s="14" t="s">
        <v>22</v>
      </c>
      <c r="B27" s="18">
        <v>11625.12</v>
      </c>
      <c r="C27" s="18"/>
      <c r="D27" s="19">
        <f t="shared" si="0"/>
        <v>11625.12</v>
      </c>
    </row>
    <row r="28" spans="1:4" ht="12.2" customHeight="1" outlineLevel="2" x14ac:dyDescent="0.2">
      <c r="A28" s="14" t="s">
        <v>23</v>
      </c>
      <c r="B28" s="18"/>
      <c r="C28" s="18">
        <v>6000</v>
      </c>
      <c r="D28" s="19">
        <f t="shared" si="0"/>
        <v>-6000</v>
      </c>
    </row>
    <row r="29" spans="1:4" ht="12.2" customHeight="1" outlineLevel="2" x14ac:dyDescent="0.2">
      <c r="A29" s="14" t="s">
        <v>24</v>
      </c>
      <c r="B29" s="18">
        <v>1450.96</v>
      </c>
      <c r="C29" s="42">
        <v>1450.96</v>
      </c>
      <c r="D29" s="19" t="s">
        <v>136</v>
      </c>
    </row>
    <row r="30" spans="1:4" ht="12.2" customHeight="1" outlineLevel="2" x14ac:dyDescent="0.2">
      <c r="A30" s="14" t="s">
        <v>25</v>
      </c>
      <c r="B30" s="18"/>
      <c r="C30" s="18">
        <v>4000</v>
      </c>
      <c r="D30" s="19">
        <f t="shared" si="0"/>
        <v>-4000</v>
      </c>
    </row>
    <row r="31" spans="1:4" ht="12.2" customHeight="1" outlineLevel="2" x14ac:dyDescent="0.2">
      <c r="A31" s="14" t="s">
        <v>26</v>
      </c>
      <c r="B31" s="18"/>
      <c r="C31" s="18">
        <v>260.55</v>
      </c>
      <c r="D31" s="19">
        <f t="shared" si="0"/>
        <v>-260.55</v>
      </c>
    </row>
    <row r="32" spans="1:4" ht="12.2" customHeight="1" outlineLevel="2" x14ac:dyDescent="0.2">
      <c r="A32" s="14" t="s">
        <v>27</v>
      </c>
      <c r="B32" s="18"/>
      <c r="C32" s="18">
        <v>814</v>
      </c>
      <c r="D32" s="19">
        <f t="shared" si="0"/>
        <v>-814</v>
      </c>
    </row>
    <row r="33" spans="1:4" ht="12.2" customHeight="1" outlineLevel="2" x14ac:dyDescent="0.2">
      <c r="A33" s="14" t="s">
        <v>28</v>
      </c>
      <c r="B33" s="18">
        <v>140400</v>
      </c>
      <c r="C33" s="18">
        <v>140400</v>
      </c>
      <c r="D33" s="19" t="s">
        <v>136</v>
      </c>
    </row>
    <row r="34" spans="1:4" ht="12.2" customHeight="1" outlineLevel="2" x14ac:dyDescent="0.2">
      <c r="A34" s="14" t="s">
        <v>29</v>
      </c>
      <c r="B34" s="18">
        <v>11548.74</v>
      </c>
      <c r="C34" s="18">
        <v>11548.74</v>
      </c>
      <c r="D34" s="19" t="s">
        <v>136</v>
      </c>
    </row>
    <row r="35" spans="1:4" ht="12.2" customHeight="1" outlineLevel="2" x14ac:dyDescent="0.2">
      <c r="A35" s="14" t="s">
        <v>30</v>
      </c>
      <c r="B35" s="18">
        <v>14996.16</v>
      </c>
      <c r="C35" s="18">
        <v>14996.16</v>
      </c>
      <c r="D35" s="19" t="s">
        <v>136</v>
      </c>
    </row>
    <row r="36" spans="1:4" ht="12.2" customHeight="1" outlineLevel="2" x14ac:dyDescent="0.2">
      <c r="A36" s="14" t="s">
        <v>31</v>
      </c>
      <c r="B36" s="18"/>
      <c r="C36" s="18">
        <v>26057.69</v>
      </c>
      <c r="D36" s="19">
        <f t="shared" si="0"/>
        <v>-26057.69</v>
      </c>
    </row>
    <row r="37" spans="1:4" ht="24.6" customHeight="1" outlineLevel="2" x14ac:dyDescent="0.2">
      <c r="A37" s="14" t="s">
        <v>32</v>
      </c>
      <c r="B37" s="18">
        <v>1894.92</v>
      </c>
      <c r="C37" s="18">
        <v>2368.65</v>
      </c>
      <c r="D37" s="19">
        <f t="shared" si="0"/>
        <v>-473.73</v>
      </c>
    </row>
    <row r="38" spans="1:4" ht="12.2" customHeight="1" outlineLevel="2" x14ac:dyDescent="0.2">
      <c r="A38" s="14" t="s">
        <v>33</v>
      </c>
      <c r="B38" s="18"/>
      <c r="C38" s="18">
        <v>11920.65</v>
      </c>
      <c r="D38" s="19">
        <f t="shared" si="0"/>
        <v>-11920.65</v>
      </c>
    </row>
    <row r="39" spans="1:4" ht="12.2" customHeight="1" outlineLevel="2" x14ac:dyDescent="0.2">
      <c r="A39" s="14" t="s">
        <v>34</v>
      </c>
      <c r="B39" s="18"/>
      <c r="C39" s="18">
        <v>632.4</v>
      </c>
      <c r="D39" s="19">
        <f t="shared" si="0"/>
        <v>-632.4</v>
      </c>
    </row>
    <row r="40" spans="1:4" ht="12.2" customHeight="1" outlineLevel="2" x14ac:dyDescent="0.2">
      <c r="A40" s="14" t="s">
        <v>35</v>
      </c>
      <c r="B40" s="18">
        <v>12578</v>
      </c>
      <c r="C40" s="18">
        <v>11000</v>
      </c>
      <c r="D40" s="19">
        <f t="shared" si="0"/>
        <v>1578</v>
      </c>
    </row>
    <row r="41" spans="1:4" ht="12.2" customHeight="1" outlineLevel="2" x14ac:dyDescent="0.2">
      <c r="A41" s="14" t="s">
        <v>36</v>
      </c>
      <c r="B41" s="18">
        <v>2456.16</v>
      </c>
      <c r="C41" s="18">
        <v>2456.16</v>
      </c>
      <c r="D41" s="19" t="s">
        <v>136</v>
      </c>
    </row>
    <row r="42" spans="1:4" ht="12.2" customHeight="1" outlineLevel="2" x14ac:dyDescent="0.2">
      <c r="A42" s="14" t="s">
        <v>37</v>
      </c>
      <c r="B42" s="18">
        <v>1037.8599999999999</v>
      </c>
      <c r="C42" s="18">
        <v>1037.8599999999999</v>
      </c>
      <c r="D42" s="19" t="s">
        <v>136</v>
      </c>
    </row>
    <row r="43" spans="1:4" ht="24.95" customHeight="1" outlineLevel="2" x14ac:dyDescent="0.2">
      <c r="A43" s="14" t="s">
        <v>38</v>
      </c>
      <c r="B43" s="18">
        <v>29611.35</v>
      </c>
      <c r="C43" s="18">
        <v>29611.35</v>
      </c>
      <c r="D43" s="19" t="s">
        <v>136</v>
      </c>
    </row>
    <row r="44" spans="1:4" ht="24.95" customHeight="1" outlineLevel="2" x14ac:dyDescent="0.2">
      <c r="A44" s="14" t="s">
        <v>39</v>
      </c>
      <c r="B44" s="18">
        <v>47518.33</v>
      </c>
      <c r="C44" s="18">
        <v>47518.33</v>
      </c>
      <c r="D44" s="19" t="s">
        <v>136</v>
      </c>
    </row>
    <row r="45" spans="1:4" ht="12.2" customHeight="1" outlineLevel="2" x14ac:dyDescent="0.2">
      <c r="A45" s="14" t="s">
        <v>40</v>
      </c>
      <c r="B45" s="18">
        <v>150.22</v>
      </c>
      <c r="C45" s="18">
        <v>150.22</v>
      </c>
      <c r="D45" s="19" t="s">
        <v>136</v>
      </c>
    </row>
    <row r="46" spans="1:4" ht="12.2" customHeight="1" outlineLevel="2" x14ac:dyDescent="0.2">
      <c r="A46" s="14" t="s">
        <v>41</v>
      </c>
      <c r="B46" s="18">
        <v>1328.62</v>
      </c>
      <c r="C46" s="18">
        <v>1328.62</v>
      </c>
      <c r="D46" s="19" t="s">
        <v>136</v>
      </c>
    </row>
    <row r="47" spans="1:4" ht="12.2" customHeight="1" outlineLevel="2" x14ac:dyDescent="0.2">
      <c r="A47" s="14" t="s">
        <v>42</v>
      </c>
      <c r="B47" s="18">
        <v>935.68</v>
      </c>
      <c r="C47" s="18">
        <v>935.68</v>
      </c>
      <c r="D47" s="19" t="s">
        <v>136</v>
      </c>
    </row>
    <row r="48" spans="1:4" ht="12.2" customHeight="1" outlineLevel="2" x14ac:dyDescent="0.2">
      <c r="A48" s="14" t="s">
        <v>43</v>
      </c>
      <c r="B48" s="18">
        <v>2270.23</v>
      </c>
      <c r="C48" s="18">
        <v>2270.23</v>
      </c>
      <c r="D48" s="19" t="s">
        <v>136</v>
      </c>
    </row>
    <row r="49" spans="1:4" ht="12.2" customHeight="1" outlineLevel="2" x14ac:dyDescent="0.2">
      <c r="A49" s="14" t="s">
        <v>44</v>
      </c>
      <c r="B49" s="18">
        <v>2646.94</v>
      </c>
      <c r="C49" s="18">
        <v>2426.38</v>
      </c>
      <c r="D49" s="19">
        <f t="shared" si="0"/>
        <v>220.55999999999995</v>
      </c>
    </row>
    <row r="50" spans="1:4" ht="12.2" customHeight="1" outlineLevel="2" x14ac:dyDescent="0.2">
      <c r="A50" s="14" t="s">
        <v>45</v>
      </c>
      <c r="B50" s="18">
        <v>1330.42</v>
      </c>
      <c r="C50" s="18">
        <v>1330.42</v>
      </c>
      <c r="D50" s="19" t="s">
        <v>136</v>
      </c>
    </row>
    <row r="51" spans="1:4" ht="12.2" customHeight="1" outlineLevel="2" x14ac:dyDescent="0.2">
      <c r="A51" s="14" t="s">
        <v>46</v>
      </c>
      <c r="B51" s="18">
        <v>63954.41</v>
      </c>
      <c r="C51" s="18">
        <v>63954.41</v>
      </c>
      <c r="D51" s="19" t="s">
        <v>136</v>
      </c>
    </row>
    <row r="52" spans="1:4" ht="12.2" customHeight="1" outlineLevel="2" x14ac:dyDescent="0.2">
      <c r="A52" s="14" t="s">
        <v>47</v>
      </c>
      <c r="B52" s="18"/>
      <c r="C52" s="18">
        <v>632.4</v>
      </c>
      <c r="D52" s="19">
        <f t="shared" si="0"/>
        <v>-632.4</v>
      </c>
    </row>
    <row r="53" spans="1:4" ht="12.2" customHeight="1" outlineLevel="2" x14ac:dyDescent="0.2">
      <c r="A53" s="14" t="s">
        <v>48</v>
      </c>
      <c r="B53" s="18">
        <v>1400</v>
      </c>
      <c r="C53" s="18">
        <v>1400</v>
      </c>
      <c r="D53" s="19">
        <f t="shared" si="0"/>
        <v>0</v>
      </c>
    </row>
    <row r="54" spans="1:4" ht="12.2" customHeight="1" outlineLevel="2" x14ac:dyDescent="0.2">
      <c r="A54" s="14" t="s">
        <v>49</v>
      </c>
      <c r="B54" s="18"/>
      <c r="C54" s="18">
        <v>4200</v>
      </c>
      <c r="D54" s="19">
        <f t="shared" si="0"/>
        <v>-4200</v>
      </c>
    </row>
    <row r="55" spans="1:4" ht="12.2" customHeight="1" outlineLevel="2" x14ac:dyDescent="0.2">
      <c r="A55" s="14" t="s">
        <v>50</v>
      </c>
      <c r="B55" s="18">
        <v>17347.2</v>
      </c>
      <c r="C55" s="18">
        <v>17347.2</v>
      </c>
      <c r="D55" s="19" t="s">
        <v>136</v>
      </c>
    </row>
    <row r="56" spans="1:4" ht="12.2" customHeight="1" outlineLevel="2" x14ac:dyDescent="0.2">
      <c r="A56" s="14" t="s">
        <v>51</v>
      </c>
      <c r="B56" s="18">
        <v>5977.36</v>
      </c>
      <c r="C56" s="18">
        <v>5977.36</v>
      </c>
      <c r="D56" s="19" t="s">
        <v>136</v>
      </c>
    </row>
    <row r="57" spans="1:4" ht="23.1" customHeight="1" outlineLevel="2" x14ac:dyDescent="0.2">
      <c r="A57" s="14" t="s">
        <v>52</v>
      </c>
      <c r="B57" s="18">
        <v>813.6</v>
      </c>
      <c r="C57" s="18">
        <v>813.6</v>
      </c>
      <c r="D57" s="19" t="s">
        <v>136</v>
      </c>
    </row>
    <row r="58" spans="1:4" ht="12.2" customHeight="1" outlineLevel="2" x14ac:dyDescent="0.2">
      <c r="A58" s="14" t="s">
        <v>53</v>
      </c>
      <c r="B58" s="18">
        <v>8883.52</v>
      </c>
      <c r="C58" s="18">
        <v>8883.52</v>
      </c>
      <c r="D58" s="19" t="s">
        <v>136</v>
      </c>
    </row>
    <row r="59" spans="1:4" ht="24.95" customHeight="1" outlineLevel="2" x14ac:dyDescent="0.2">
      <c r="A59" s="14" t="s">
        <v>54</v>
      </c>
      <c r="B59" s="18">
        <v>8062.42</v>
      </c>
      <c r="C59" s="18">
        <v>8062.42</v>
      </c>
      <c r="D59" s="19" t="s">
        <v>136</v>
      </c>
    </row>
    <row r="60" spans="1:4" ht="12.2" customHeight="1" outlineLevel="2" x14ac:dyDescent="0.2">
      <c r="A60" s="14" t="s">
        <v>55</v>
      </c>
      <c r="B60" s="18">
        <v>21600</v>
      </c>
      <c r="C60" s="18">
        <v>21600</v>
      </c>
      <c r="D60" s="19" t="s">
        <v>136</v>
      </c>
    </row>
    <row r="61" spans="1:4" ht="12.2" customHeight="1" outlineLevel="2" x14ac:dyDescent="0.2">
      <c r="A61" s="14" t="s">
        <v>56</v>
      </c>
      <c r="B61" s="18">
        <v>6158.4</v>
      </c>
      <c r="C61" s="18">
        <v>6158.4</v>
      </c>
      <c r="D61" s="19" t="s">
        <v>136</v>
      </c>
    </row>
    <row r="62" spans="1:4" ht="24.6" customHeight="1" outlineLevel="2" x14ac:dyDescent="0.2">
      <c r="A62" s="14" t="s">
        <v>57</v>
      </c>
      <c r="B62" s="18">
        <v>36.58</v>
      </c>
      <c r="C62" s="18"/>
      <c r="D62" s="19">
        <f t="shared" si="0"/>
        <v>36.58</v>
      </c>
    </row>
    <row r="63" spans="1:4" ht="12.2" customHeight="1" outlineLevel="2" x14ac:dyDescent="0.2">
      <c r="A63" s="14" t="s">
        <v>58</v>
      </c>
      <c r="B63" s="18">
        <v>2069.8000000000002</v>
      </c>
      <c r="C63" s="18">
        <v>589.5</v>
      </c>
      <c r="D63" s="19">
        <f t="shared" si="0"/>
        <v>1480.3000000000002</v>
      </c>
    </row>
    <row r="64" spans="1:4" ht="12.2" customHeight="1" outlineLevel="2" x14ac:dyDescent="0.2">
      <c r="A64" s="14" t="s">
        <v>59</v>
      </c>
      <c r="B64" s="18">
        <v>64.7</v>
      </c>
      <c r="C64" s="18"/>
      <c r="D64" s="19">
        <f t="shared" si="0"/>
        <v>64.7</v>
      </c>
    </row>
    <row r="65" spans="1:4" ht="12.2" customHeight="1" outlineLevel="2" x14ac:dyDescent="0.2">
      <c r="A65" s="14" t="s">
        <v>60</v>
      </c>
      <c r="B65" s="18">
        <v>5777.02</v>
      </c>
      <c r="C65" s="18">
        <v>5777.02</v>
      </c>
      <c r="D65" s="19" t="s">
        <v>136</v>
      </c>
    </row>
    <row r="66" spans="1:4" ht="12.2" customHeight="1" outlineLevel="2" x14ac:dyDescent="0.2">
      <c r="A66" s="14" t="s">
        <v>61</v>
      </c>
      <c r="B66" s="18">
        <v>763.02</v>
      </c>
      <c r="C66" s="18"/>
      <c r="D66" s="19">
        <f t="shared" si="0"/>
        <v>763.02</v>
      </c>
    </row>
    <row r="67" spans="1:4" ht="27.95" customHeight="1" outlineLevel="2" x14ac:dyDescent="0.2">
      <c r="A67" s="14" t="s">
        <v>62</v>
      </c>
      <c r="B67" s="18">
        <v>7170.16</v>
      </c>
      <c r="C67" s="18">
        <v>7170.16</v>
      </c>
      <c r="D67" s="19" t="s">
        <v>136</v>
      </c>
    </row>
    <row r="68" spans="1:4" ht="24.95" customHeight="1" outlineLevel="2" x14ac:dyDescent="0.2">
      <c r="A68" s="14" t="s">
        <v>63</v>
      </c>
      <c r="B68" s="18">
        <v>20869.28</v>
      </c>
      <c r="C68" s="18">
        <v>20869.28</v>
      </c>
      <c r="D68" s="19" t="s">
        <v>136</v>
      </c>
    </row>
    <row r="69" spans="1:4" ht="25.9" customHeight="1" outlineLevel="2" x14ac:dyDescent="0.2">
      <c r="A69" s="14" t="s">
        <v>64</v>
      </c>
      <c r="B69" s="18">
        <v>5704.92</v>
      </c>
      <c r="C69" s="18">
        <v>6338.8</v>
      </c>
      <c r="D69" s="19">
        <f t="shared" si="0"/>
        <v>-633.88000000000011</v>
      </c>
    </row>
    <row r="70" spans="1:4" ht="27.4" customHeight="1" outlineLevel="2" x14ac:dyDescent="0.2">
      <c r="A70" s="14" t="s">
        <v>65</v>
      </c>
      <c r="B70" s="18">
        <v>3657</v>
      </c>
      <c r="C70" s="18"/>
      <c r="D70" s="19">
        <f t="shared" si="0"/>
        <v>3657</v>
      </c>
    </row>
    <row r="71" spans="1:4" ht="12.2" customHeight="1" outlineLevel="2" x14ac:dyDescent="0.2">
      <c r="A71" s="14" t="s">
        <v>66</v>
      </c>
      <c r="B71" s="18">
        <v>1393.92</v>
      </c>
      <c r="C71" s="18">
        <v>1393.92</v>
      </c>
      <c r="D71" s="19" t="s">
        <v>136</v>
      </c>
    </row>
    <row r="72" spans="1:4" ht="12.2" customHeight="1" outlineLevel="2" x14ac:dyDescent="0.2">
      <c r="A72" s="14" t="s">
        <v>67</v>
      </c>
      <c r="B72" s="18">
        <v>3972</v>
      </c>
      <c r="C72" s="18">
        <v>3707.2</v>
      </c>
      <c r="D72" s="19">
        <f t="shared" si="0"/>
        <v>264.80000000000018</v>
      </c>
    </row>
    <row r="73" spans="1:4" ht="12.2" customHeight="1" outlineLevel="2" x14ac:dyDescent="0.2">
      <c r="A73" s="14" t="s">
        <v>68</v>
      </c>
      <c r="B73" s="18">
        <v>948.6</v>
      </c>
      <c r="C73" s="18"/>
      <c r="D73" s="19">
        <f t="shared" si="0"/>
        <v>948.6</v>
      </c>
    </row>
    <row r="74" spans="1:4" ht="12.2" customHeight="1" outlineLevel="2" x14ac:dyDescent="0.2">
      <c r="A74" s="14" t="s">
        <v>69</v>
      </c>
      <c r="B74" s="18">
        <v>9700.39</v>
      </c>
      <c r="C74" s="18">
        <v>7275.3</v>
      </c>
      <c r="D74" s="19">
        <f t="shared" si="0"/>
        <v>2425.0899999999992</v>
      </c>
    </row>
    <row r="75" spans="1:4" ht="12.2" customHeight="1" outlineLevel="2" x14ac:dyDescent="0.2">
      <c r="A75" s="14" t="s">
        <v>70</v>
      </c>
      <c r="B75" s="18">
        <v>2285.1</v>
      </c>
      <c r="C75" s="18">
        <v>2285.1</v>
      </c>
      <c r="D75" s="19" t="s">
        <v>136</v>
      </c>
    </row>
    <row r="76" spans="1:4" ht="24.6" customHeight="1" outlineLevel="2" x14ac:dyDescent="0.2">
      <c r="A76" s="14" t="s">
        <v>71</v>
      </c>
      <c r="B76" s="18">
        <v>2243.7800000000002</v>
      </c>
      <c r="C76" s="18"/>
      <c r="D76" s="19">
        <f t="shared" ref="D76:D132" si="1">B76-C76</f>
        <v>2243.7800000000002</v>
      </c>
    </row>
    <row r="77" spans="1:4" ht="18.95" customHeight="1" outlineLevel="2" x14ac:dyDescent="0.2">
      <c r="A77" s="14" t="s">
        <v>72</v>
      </c>
      <c r="B77" s="18">
        <v>205.8</v>
      </c>
      <c r="C77" s="18">
        <v>205.8</v>
      </c>
      <c r="D77" s="19" t="s">
        <v>136</v>
      </c>
    </row>
    <row r="78" spans="1:4" ht="23.1" customHeight="1" outlineLevel="2" x14ac:dyDescent="0.2">
      <c r="A78" s="14" t="s">
        <v>73</v>
      </c>
      <c r="B78" s="18">
        <v>1729.31</v>
      </c>
      <c r="C78" s="18">
        <v>1613.99</v>
      </c>
      <c r="D78" s="19">
        <f t="shared" si="1"/>
        <v>115.31999999999994</v>
      </c>
    </row>
    <row r="79" spans="1:4" ht="23.1" customHeight="1" outlineLevel="2" x14ac:dyDescent="0.2">
      <c r="A79" s="14" t="s">
        <v>74</v>
      </c>
      <c r="B79" s="18">
        <v>3355.52</v>
      </c>
      <c r="C79" s="18">
        <v>3355.52</v>
      </c>
      <c r="D79" s="19" t="s">
        <v>136</v>
      </c>
    </row>
    <row r="80" spans="1:4" ht="12.2" customHeight="1" outlineLevel="2" x14ac:dyDescent="0.2">
      <c r="A80" s="14" t="s">
        <v>75</v>
      </c>
      <c r="B80" s="18">
        <v>764.4</v>
      </c>
      <c r="C80" s="18">
        <v>713.44</v>
      </c>
      <c r="D80" s="19">
        <f t="shared" si="1"/>
        <v>50.959999999999923</v>
      </c>
    </row>
    <row r="81" spans="1:4" ht="24.95" customHeight="1" outlineLevel="2" x14ac:dyDescent="0.2">
      <c r="A81" s="14" t="s">
        <v>76</v>
      </c>
      <c r="B81" s="18">
        <v>70.56</v>
      </c>
      <c r="C81" s="18">
        <v>75.260000000000005</v>
      </c>
      <c r="D81" s="19">
        <f t="shared" si="1"/>
        <v>-4.7000000000000028</v>
      </c>
    </row>
    <row r="82" spans="1:4" ht="24.95" customHeight="1" outlineLevel="2" x14ac:dyDescent="0.2">
      <c r="A82" s="14" t="s">
        <v>77</v>
      </c>
      <c r="B82" s="18">
        <v>5632.48</v>
      </c>
      <c r="C82" s="18">
        <v>2413.9</v>
      </c>
      <c r="D82" s="19">
        <f t="shared" si="1"/>
        <v>3218.5799999999995</v>
      </c>
    </row>
    <row r="83" spans="1:4" ht="24.95" customHeight="1" outlineLevel="2" x14ac:dyDescent="0.2">
      <c r="A83" s="14" t="s">
        <v>78</v>
      </c>
      <c r="B83" s="18">
        <v>56.4</v>
      </c>
      <c r="C83" s="18">
        <v>22.56</v>
      </c>
      <c r="D83" s="19">
        <f t="shared" si="1"/>
        <v>33.840000000000003</v>
      </c>
    </row>
    <row r="84" spans="1:4" ht="24.95" customHeight="1" outlineLevel="2" x14ac:dyDescent="0.2">
      <c r="A84" s="14" t="s">
        <v>79</v>
      </c>
      <c r="B84" s="18">
        <v>1105.82</v>
      </c>
      <c r="C84" s="18">
        <v>829.35</v>
      </c>
      <c r="D84" s="19">
        <f t="shared" si="1"/>
        <v>276.46999999999991</v>
      </c>
    </row>
    <row r="85" spans="1:4" ht="24.95" customHeight="1" outlineLevel="2" x14ac:dyDescent="0.2">
      <c r="A85" s="14" t="s">
        <v>80</v>
      </c>
      <c r="B85" s="18">
        <v>460.6</v>
      </c>
      <c r="C85" s="18">
        <v>197.4</v>
      </c>
      <c r="D85" s="19">
        <f t="shared" si="1"/>
        <v>263.20000000000005</v>
      </c>
    </row>
    <row r="86" spans="1:4" ht="24.95" customHeight="1" outlineLevel="2" x14ac:dyDescent="0.2">
      <c r="A86" s="14" t="s">
        <v>81</v>
      </c>
      <c r="B86" s="18">
        <v>977.6</v>
      </c>
      <c r="C86" s="18">
        <v>733.2</v>
      </c>
      <c r="D86" s="19">
        <f t="shared" si="1"/>
        <v>244.39999999999998</v>
      </c>
    </row>
    <row r="87" spans="1:4" ht="24.95" customHeight="1" outlineLevel="2" x14ac:dyDescent="0.2">
      <c r="A87" s="14" t="s">
        <v>82</v>
      </c>
      <c r="B87" s="18">
        <v>509.86</v>
      </c>
      <c r="C87" s="18">
        <v>254.92</v>
      </c>
      <c r="D87" s="19">
        <f t="shared" si="1"/>
        <v>254.94000000000003</v>
      </c>
    </row>
    <row r="88" spans="1:4" ht="24.95" customHeight="1" outlineLevel="2" x14ac:dyDescent="0.2">
      <c r="A88" s="14" t="s">
        <v>83</v>
      </c>
      <c r="B88" s="18">
        <v>45.12</v>
      </c>
      <c r="C88" s="18">
        <v>45.12</v>
      </c>
      <c r="D88" s="19" t="s">
        <v>136</v>
      </c>
    </row>
    <row r="89" spans="1:4" ht="12.2" customHeight="1" outlineLevel="2" x14ac:dyDescent="0.2">
      <c r="A89" s="14" t="s">
        <v>84</v>
      </c>
      <c r="B89" s="18">
        <v>772.74</v>
      </c>
      <c r="C89" s="18">
        <v>772.74</v>
      </c>
      <c r="D89" s="19" t="s">
        <v>136</v>
      </c>
    </row>
    <row r="90" spans="1:4" ht="12.2" customHeight="1" outlineLevel="2" x14ac:dyDescent="0.2">
      <c r="A90" s="14" t="s">
        <v>85</v>
      </c>
      <c r="B90" s="18">
        <v>37.1</v>
      </c>
      <c r="C90" s="18">
        <v>37.1</v>
      </c>
      <c r="D90" s="19" t="s">
        <v>136</v>
      </c>
    </row>
    <row r="91" spans="1:4" ht="12.2" customHeight="1" outlineLevel="2" x14ac:dyDescent="0.2">
      <c r="A91" s="14" t="s">
        <v>86</v>
      </c>
      <c r="B91" s="18">
        <v>680.52</v>
      </c>
      <c r="C91" s="18">
        <v>680.52</v>
      </c>
      <c r="D91" s="19" t="s">
        <v>136</v>
      </c>
    </row>
    <row r="92" spans="1:4" ht="12.2" customHeight="1" outlineLevel="2" x14ac:dyDescent="0.2">
      <c r="A92" s="14" t="s">
        <v>87</v>
      </c>
      <c r="B92" s="18">
        <v>1172.8</v>
      </c>
      <c r="C92" s="18">
        <v>879.6</v>
      </c>
      <c r="D92" s="43">
        <f t="shared" si="1"/>
        <v>293.19999999999993</v>
      </c>
    </row>
    <row r="93" spans="1:4" ht="12.2" customHeight="1" outlineLevel="2" x14ac:dyDescent="0.2">
      <c r="A93" s="14" t="s">
        <v>88</v>
      </c>
      <c r="B93" s="18">
        <v>4503.2</v>
      </c>
      <c r="C93" s="18">
        <v>3377.4</v>
      </c>
      <c r="D93" s="43">
        <f t="shared" si="1"/>
        <v>1125.7999999999997</v>
      </c>
    </row>
    <row r="94" spans="1:4" ht="12.2" customHeight="1" outlineLevel="2" x14ac:dyDescent="0.2">
      <c r="A94" s="14" t="s">
        <v>89</v>
      </c>
      <c r="B94" s="18">
        <v>40233.440000000002</v>
      </c>
      <c r="C94" s="18">
        <v>40233.440000000002</v>
      </c>
      <c r="D94" s="19" t="s">
        <v>136</v>
      </c>
    </row>
    <row r="95" spans="1:4" ht="24.95" customHeight="1" outlineLevel="2" x14ac:dyDescent="0.2">
      <c r="A95" s="14" t="s">
        <v>90</v>
      </c>
      <c r="B95" s="18">
        <v>5176.3599999999997</v>
      </c>
      <c r="C95" s="18">
        <v>5176.3599999999997</v>
      </c>
      <c r="D95" s="19" t="s">
        <v>136</v>
      </c>
    </row>
    <row r="96" spans="1:4" ht="12.2" customHeight="1" outlineLevel="2" x14ac:dyDescent="0.2">
      <c r="A96" s="14" t="s">
        <v>91</v>
      </c>
      <c r="B96" s="18">
        <v>1168.9100000000001</v>
      </c>
      <c r="C96" s="18"/>
      <c r="D96" s="19">
        <f t="shared" si="1"/>
        <v>1168.9100000000001</v>
      </c>
    </row>
    <row r="97" spans="1:4" ht="24.6" customHeight="1" outlineLevel="2" x14ac:dyDescent="0.2">
      <c r="A97" s="14" t="s">
        <v>92</v>
      </c>
      <c r="B97" s="18">
        <v>2597.59</v>
      </c>
      <c r="C97" s="18"/>
      <c r="D97" s="19">
        <f t="shared" si="1"/>
        <v>2597.59</v>
      </c>
    </row>
    <row r="98" spans="1:4" ht="24.95" customHeight="1" outlineLevel="2" x14ac:dyDescent="0.2">
      <c r="A98" s="14" t="s">
        <v>93</v>
      </c>
      <c r="B98" s="18">
        <v>329000</v>
      </c>
      <c r="C98" s="18"/>
      <c r="D98" s="19">
        <f t="shared" si="1"/>
        <v>329000</v>
      </c>
    </row>
    <row r="99" spans="1:4" ht="12.2" customHeight="1" outlineLevel="2" x14ac:dyDescent="0.2">
      <c r="A99" s="14" t="s">
        <v>94</v>
      </c>
      <c r="B99" s="18"/>
      <c r="C99" s="18">
        <v>632.4</v>
      </c>
      <c r="D99" s="19">
        <f t="shared" si="1"/>
        <v>-632.4</v>
      </c>
    </row>
    <row r="100" spans="1:4" ht="12.2" customHeight="1" outlineLevel="2" x14ac:dyDescent="0.2">
      <c r="A100" s="14" t="s">
        <v>95</v>
      </c>
      <c r="B100" s="18"/>
      <c r="C100" s="18">
        <v>118663.74</v>
      </c>
      <c r="D100" s="19">
        <f t="shared" si="1"/>
        <v>-118663.74</v>
      </c>
    </row>
    <row r="101" spans="1:4" ht="24.95" customHeight="1" outlineLevel="2" x14ac:dyDescent="0.2">
      <c r="A101" s="14" t="s">
        <v>96</v>
      </c>
      <c r="B101" s="18">
        <v>709.47</v>
      </c>
      <c r="C101" s="18">
        <v>709.47</v>
      </c>
      <c r="D101" s="19" t="s">
        <v>136</v>
      </c>
    </row>
    <row r="102" spans="1:4" ht="23.1" customHeight="1" outlineLevel="2" x14ac:dyDescent="0.2">
      <c r="A102" s="14" t="s">
        <v>97</v>
      </c>
      <c r="B102" s="18">
        <v>4263</v>
      </c>
      <c r="C102" s="18">
        <v>11.28</v>
      </c>
      <c r="D102" s="19">
        <f t="shared" si="1"/>
        <v>4251.72</v>
      </c>
    </row>
    <row r="103" spans="1:4" ht="23.85" customHeight="1" outlineLevel="2" x14ac:dyDescent="0.2">
      <c r="A103" s="14" t="s">
        <v>98</v>
      </c>
      <c r="B103" s="18">
        <v>1380.4</v>
      </c>
      <c r="C103" s="18">
        <v>276.08</v>
      </c>
      <c r="D103" s="19">
        <f t="shared" si="1"/>
        <v>1104.3200000000002</v>
      </c>
    </row>
    <row r="104" spans="1:4" ht="25.15" customHeight="1" outlineLevel="2" x14ac:dyDescent="0.2">
      <c r="A104" s="14" t="s">
        <v>99</v>
      </c>
      <c r="B104" s="18">
        <v>7164.28</v>
      </c>
      <c r="C104" s="18">
        <v>3820.96</v>
      </c>
      <c r="D104" s="19">
        <f t="shared" si="1"/>
        <v>3343.3199999999997</v>
      </c>
    </row>
    <row r="105" spans="1:4" ht="23.1" customHeight="1" outlineLevel="2" x14ac:dyDescent="0.2">
      <c r="A105" s="14" t="s">
        <v>100</v>
      </c>
      <c r="B105" s="18">
        <v>852.6</v>
      </c>
      <c r="C105" s="18">
        <v>738.92</v>
      </c>
      <c r="D105" s="19">
        <f t="shared" si="1"/>
        <v>113.68000000000006</v>
      </c>
    </row>
    <row r="106" spans="1:4" ht="23.85" customHeight="1" outlineLevel="2" x14ac:dyDescent="0.2">
      <c r="A106" s="14" t="s">
        <v>101</v>
      </c>
      <c r="B106" s="18">
        <v>233.86</v>
      </c>
      <c r="C106" s="18">
        <v>194.9</v>
      </c>
      <c r="D106" s="19">
        <f t="shared" si="1"/>
        <v>38.960000000000008</v>
      </c>
    </row>
    <row r="107" spans="1:4" ht="24.95" customHeight="1" outlineLevel="2" x14ac:dyDescent="0.2">
      <c r="A107" s="14" t="s">
        <v>102</v>
      </c>
      <c r="B107" s="18">
        <v>12511.3</v>
      </c>
      <c r="C107" s="18">
        <v>9731</v>
      </c>
      <c r="D107" s="19">
        <f t="shared" si="1"/>
        <v>2780.2999999999993</v>
      </c>
    </row>
    <row r="108" spans="1:4" ht="27.4" customHeight="1" outlineLevel="2" x14ac:dyDescent="0.2">
      <c r="A108" s="14" t="s">
        <v>103</v>
      </c>
      <c r="B108" s="18">
        <v>2744.56</v>
      </c>
      <c r="C108" s="18">
        <v>2533.44</v>
      </c>
      <c r="D108" s="19">
        <f t="shared" si="1"/>
        <v>211.11999999999989</v>
      </c>
    </row>
    <row r="109" spans="1:4" ht="12.2" customHeight="1" outlineLevel="2" x14ac:dyDescent="0.2">
      <c r="A109" s="14" t="s">
        <v>104</v>
      </c>
      <c r="B109" s="18">
        <v>928.8</v>
      </c>
      <c r="C109" s="18">
        <v>928.8</v>
      </c>
      <c r="D109" s="19" t="s">
        <v>136</v>
      </c>
    </row>
    <row r="110" spans="1:4" ht="12.2" customHeight="1" outlineLevel="2" x14ac:dyDescent="0.2">
      <c r="A110" s="14" t="s">
        <v>105</v>
      </c>
      <c r="B110" s="18">
        <v>1006.95</v>
      </c>
      <c r="C110" s="18">
        <v>1006.95</v>
      </c>
      <c r="D110" s="19" t="s">
        <v>136</v>
      </c>
    </row>
    <row r="111" spans="1:4" ht="24.95" customHeight="1" outlineLevel="2" x14ac:dyDescent="0.2">
      <c r="A111" s="14" t="s">
        <v>106</v>
      </c>
      <c r="B111" s="18">
        <v>4948.4399999999996</v>
      </c>
      <c r="C111" s="18">
        <v>4453.6000000000004</v>
      </c>
      <c r="D111" s="19">
        <f t="shared" si="1"/>
        <v>494.83999999999924</v>
      </c>
    </row>
    <row r="112" spans="1:4" ht="24.95" customHeight="1" outlineLevel="2" x14ac:dyDescent="0.2">
      <c r="A112" s="14" t="s">
        <v>107</v>
      </c>
      <c r="B112" s="18">
        <v>1933.34</v>
      </c>
      <c r="C112" s="18">
        <v>1104.76</v>
      </c>
      <c r="D112" s="19">
        <f t="shared" si="1"/>
        <v>828.57999999999993</v>
      </c>
    </row>
    <row r="113" spans="1:4" ht="12.2" customHeight="1" outlineLevel="2" x14ac:dyDescent="0.2">
      <c r="A113" s="14" t="s">
        <v>108</v>
      </c>
      <c r="B113" s="18"/>
      <c r="C113" s="18">
        <v>700</v>
      </c>
      <c r="D113" s="19">
        <f t="shared" si="1"/>
        <v>-700</v>
      </c>
    </row>
    <row r="114" spans="1:4" ht="12.2" customHeight="1" outlineLevel="2" x14ac:dyDescent="0.2">
      <c r="A114" s="14" t="s">
        <v>109</v>
      </c>
      <c r="B114" s="18"/>
      <c r="C114" s="18">
        <v>1897.2</v>
      </c>
      <c r="D114" s="19">
        <f t="shared" si="1"/>
        <v>-1897.2</v>
      </c>
    </row>
    <row r="115" spans="1:4" ht="12.2" customHeight="1" outlineLevel="2" x14ac:dyDescent="0.2">
      <c r="A115" s="14" t="s">
        <v>110</v>
      </c>
      <c r="B115" s="18">
        <v>2954.88</v>
      </c>
      <c r="C115" s="18">
        <v>2954.88</v>
      </c>
      <c r="D115" s="19" t="s">
        <v>136</v>
      </c>
    </row>
    <row r="116" spans="1:4" ht="12.2" customHeight="1" outlineLevel="2" x14ac:dyDescent="0.2">
      <c r="A116" s="14" t="s">
        <v>111</v>
      </c>
      <c r="B116" s="18">
        <v>805.2</v>
      </c>
      <c r="C116" s="18">
        <v>805.2</v>
      </c>
      <c r="D116" s="19" t="s">
        <v>136</v>
      </c>
    </row>
    <row r="117" spans="1:4" ht="12.2" customHeight="1" outlineLevel="2" x14ac:dyDescent="0.2">
      <c r="A117" s="14" t="s">
        <v>112</v>
      </c>
      <c r="B117" s="18"/>
      <c r="C117" s="18">
        <v>1515</v>
      </c>
      <c r="D117" s="19">
        <f t="shared" si="1"/>
        <v>-1515</v>
      </c>
    </row>
    <row r="118" spans="1:4" ht="23.85" customHeight="1" outlineLevel="2" x14ac:dyDescent="0.2">
      <c r="A118" s="14" t="s">
        <v>113</v>
      </c>
      <c r="B118" s="18">
        <v>10914.84</v>
      </c>
      <c r="C118" s="18">
        <v>10914.84</v>
      </c>
      <c r="D118" s="19" t="s">
        <v>136</v>
      </c>
    </row>
    <row r="119" spans="1:4" ht="12.2" customHeight="1" outlineLevel="2" x14ac:dyDescent="0.2">
      <c r="A119" s="14" t="s">
        <v>114</v>
      </c>
      <c r="B119" s="18">
        <v>10000</v>
      </c>
      <c r="C119" s="18">
        <v>10000</v>
      </c>
      <c r="D119" s="19" t="s">
        <v>136</v>
      </c>
    </row>
    <row r="120" spans="1:4" ht="12.2" customHeight="1" outlineLevel="2" x14ac:dyDescent="0.2">
      <c r="A120" s="14" t="s">
        <v>115</v>
      </c>
      <c r="B120" s="18">
        <v>6976.77</v>
      </c>
      <c r="C120" s="18">
        <v>6976.77</v>
      </c>
      <c r="D120" s="19" t="s">
        <v>136</v>
      </c>
    </row>
    <row r="121" spans="1:4" ht="12.2" customHeight="1" outlineLevel="2" x14ac:dyDescent="0.2">
      <c r="A121" s="14" t="s">
        <v>116</v>
      </c>
      <c r="B121" s="18">
        <v>10184.4</v>
      </c>
      <c r="C121" s="18">
        <v>10863.36</v>
      </c>
      <c r="D121" s="19">
        <f t="shared" si="1"/>
        <v>-678.96000000000095</v>
      </c>
    </row>
    <row r="122" spans="1:4" ht="12.2" customHeight="1" outlineLevel="2" x14ac:dyDescent="0.2">
      <c r="A122" s="14" t="s">
        <v>117</v>
      </c>
      <c r="B122" s="18">
        <v>3822</v>
      </c>
      <c r="C122" s="18">
        <v>3675</v>
      </c>
      <c r="D122" s="19">
        <f t="shared" si="1"/>
        <v>147</v>
      </c>
    </row>
    <row r="123" spans="1:4" ht="12.2" customHeight="1" outlineLevel="2" x14ac:dyDescent="0.2">
      <c r="A123" s="14" t="s">
        <v>118</v>
      </c>
      <c r="B123" s="18">
        <v>1405.6</v>
      </c>
      <c r="C123" s="18">
        <v>1405.6</v>
      </c>
      <c r="D123" s="19" t="s">
        <v>136</v>
      </c>
    </row>
    <row r="124" spans="1:4" ht="12.2" customHeight="1" outlineLevel="2" x14ac:dyDescent="0.2">
      <c r="A124" s="14" t="s">
        <v>119</v>
      </c>
      <c r="B124" s="18">
        <v>313.2</v>
      </c>
      <c r="C124" s="18">
        <v>313.2</v>
      </c>
      <c r="D124" s="19" t="s">
        <v>136</v>
      </c>
    </row>
    <row r="125" spans="1:4" ht="12.2" customHeight="1" outlineLevel="2" x14ac:dyDescent="0.2">
      <c r="A125" s="14" t="s">
        <v>120</v>
      </c>
      <c r="B125" s="18">
        <v>1527.72</v>
      </c>
      <c r="C125" s="18">
        <v>611.1</v>
      </c>
      <c r="D125" s="19">
        <f t="shared" si="1"/>
        <v>916.62</v>
      </c>
    </row>
    <row r="126" spans="1:4" ht="12.2" customHeight="1" outlineLevel="2" x14ac:dyDescent="0.2">
      <c r="A126" s="14" t="s">
        <v>121</v>
      </c>
      <c r="B126" s="18">
        <v>893.08</v>
      </c>
      <c r="C126" s="18">
        <v>643.02</v>
      </c>
      <c r="D126" s="19">
        <f t="shared" si="1"/>
        <v>250.06000000000006</v>
      </c>
    </row>
    <row r="127" spans="1:4" ht="22.35" customHeight="1" outlineLevel="2" x14ac:dyDescent="0.2">
      <c r="A127" s="14" t="s">
        <v>122</v>
      </c>
      <c r="B127" s="18">
        <v>1900.29</v>
      </c>
      <c r="C127" s="18">
        <v>1900.29</v>
      </c>
      <c r="D127" s="19" t="s">
        <v>136</v>
      </c>
    </row>
    <row r="128" spans="1:4" ht="12.2" customHeight="1" outlineLevel="2" x14ac:dyDescent="0.2">
      <c r="A128" s="14" t="s">
        <v>123</v>
      </c>
      <c r="B128" s="18">
        <v>35217</v>
      </c>
      <c r="C128" s="18">
        <v>35217</v>
      </c>
      <c r="D128" s="19" t="s">
        <v>136</v>
      </c>
    </row>
    <row r="129" spans="1:7" ht="12.2" customHeight="1" outlineLevel="2" x14ac:dyDescent="0.2">
      <c r="A129" s="14" t="s">
        <v>124</v>
      </c>
      <c r="B129" s="18">
        <v>155855.28</v>
      </c>
      <c r="C129" s="18">
        <v>155855.28</v>
      </c>
      <c r="D129" s="19" t="s">
        <v>136</v>
      </c>
    </row>
    <row r="130" spans="1:7" ht="12.2" customHeight="1" outlineLevel="2" x14ac:dyDescent="0.2">
      <c r="A130" s="14" t="s">
        <v>125</v>
      </c>
      <c r="B130" s="18"/>
      <c r="C130" s="18">
        <v>4803.34</v>
      </c>
      <c r="D130" s="19">
        <f t="shared" si="1"/>
        <v>-4803.34</v>
      </c>
    </row>
    <row r="131" spans="1:7" ht="12.2" customHeight="1" outlineLevel="2" x14ac:dyDescent="0.2">
      <c r="A131" s="14" t="s">
        <v>126</v>
      </c>
      <c r="B131" s="18">
        <v>539</v>
      </c>
      <c r="C131" s="18">
        <v>4400</v>
      </c>
      <c r="D131" s="19">
        <f t="shared" si="1"/>
        <v>-3861</v>
      </c>
    </row>
    <row r="132" spans="1:7" ht="12.2" customHeight="1" outlineLevel="2" thickBot="1" x14ac:dyDescent="0.25">
      <c r="A132" s="15" t="s">
        <v>127</v>
      </c>
      <c r="B132" s="20"/>
      <c r="C132" s="20">
        <v>3759</v>
      </c>
      <c r="D132" s="19">
        <f t="shared" si="1"/>
        <v>-3759</v>
      </c>
    </row>
    <row r="133" spans="1:7" ht="12.95" customHeight="1" thickBot="1" x14ac:dyDescent="0.25">
      <c r="A133" s="39" t="s">
        <v>128</v>
      </c>
      <c r="B133" s="40">
        <v>1254566.8700000001</v>
      </c>
      <c r="C133" s="40">
        <v>1070324.44</v>
      </c>
      <c r="D133" s="41">
        <f>B133-C133</f>
        <v>184242.43000000017</v>
      </c>
    </row>
    <row r="134" spans="1:7" ht="18.75" customHeight="1" x14ac:dyDescent="0.2">
      <c r="A134" s="21" t="s">
        <v>135</v>
      </c>
      <c r="B134" s="22"/>
      <c r="C134" s="23" t="s">
        <v>136</v>
      </c>
      <c r="D134" s="24">
        <f>C133</f>
        <v>1070324.44</v>
      </c>
      <c r="G134" s="46"/>
    </row>
    <row r="135" spans="1:7" ht="17.25" customHeight="1" x14ac:dyDescent="0.2">
      <c r="A135" s="25" t="s">
        <v>137</v>
      </c>
      <c r="B135" s="26"/>
      <c r="C135" s="27"/>
      <c r="D135" s="28">
        <f>B133</f>
        <v>1254566.8700000001</v>
      </c>
    </row>
    <row r="136" spans="1:7" ht="16.5" customHeight="1" x14ac:dyDescent="0.2">
      <c r="A136" s="25" t="s">
        <v>138</v>
      </c>
      <c r="B136" s="26"/>
      <c r="C136" s="27"/>
      <c r="D136" s="28" t="s">
        <v>136</v>
      </c>
    </row>
    <row r="137" spans="1:7" ht="17.25" customHeight="1" x14ac:dyDescent="0.2">
      <c r="A137" s="25" t="s">
        <v>139</v>
      </c>
      <c r="B137" s="26"/>
      <c r="C137" s="27"/>
      <c r="D137" s="28">
        <v>0</v>
      </c>
    </row>
    <row r="138" spans="1:7" ht="18.75" customHeight="1" x14ac:dyDescent="0.2">
      <c r="A138" s="25" t="s">
        <v>140</v>
      </c>
      <c r="B138" s="26"/>
      <c r="C138" s="27"/>
      <c r="D138" s="28">
        <v>0</v>
      </c>
    </row>
    <row r="139" spans="1:7" ht="16.5" customHeight="1" x14ac:dyDescent="0.2">
      <c r="A139" s="25" t="s">
        <v>141</v>
      </c>
      <c r="B139" s="26"/>
      <c r="C139" s="27"/>
      <c r="D139" s="28">
        <v>8100</v>
      </c>
    </row>
    <row r="140" spans="1:7" ht="18" customHeight="1" x14ac:dyDescent="0.2">
      <c r="A140" s="25" t="s">
        <v>142</v>
      </c>
      <c r="B140" s="26"/>
      <c r="C140" s="27"/>
      <c r="D140" s="28">
        <v>0</v>
      </c>
    </row>
    <row r="141" spans="1:7" ht="18" customHeight="1" x14ac:dyDescent="0.2">
      <c r="A141" s="25" t="s">
        <v>143</v>
      </c>
      <c r="B141" s="26"/>
      <c r="C141" s="27"/>
      <c r="D141" s="28">
        <v>0</v>
      </c>
    </row>
    <row r="142" spans="1:7" ht="18.75" customHeight="1" x14ac:dyDescent="0.2">
      <c r="A142" s="25" t="s">
        <v>144</v>
      </c>
      <c r="B142" s="26"/>
      <c r="C142" s="27"/>
      <c r="D142" s="28">
        <f>D133</f>
        <v>184242.43000000017</v>
      </c>
    </row>
    <row r="143" spans="1:7" ht="17.25" customHeight="1" x14ac:dyDescent="0.2">
      <c r="A143" s="25" t="s">
        <v>145</v>
      </c>
      <c r="B143" s="26"/>
      <c r="C143" s="27"/>
      <c r="D143" s="28">
        <v>133971.33500000025</v>
      </c>
      <c r="F143" s="45"/>
    </row>
    <row r="144" spans="1:7" ht="20.25" customHeight="1" x14ac:dyDescent="0.2">
      <c r="A144" s="29" t="s">
        <v>146</v>
      </c>
      <c r="B144" s="26"/>
      <c r="C144" s="27"/>
      <c r="D144" s="30">
        <f>SUM(D137:D143)</f>
        <v>326313.76500000042</v>
      </c>
      <c r="F144" s="44" t="s">
        <v>136</v>
      </c>
    </row>
    <row r="145" spans="1:4" ht="11.65" customHeight="1" x14ac:dyDescent="0.2">
      <c r="A145" s="25"/>
      <c r="B145" s="26"/>
      <c r="C145" s="27"/>
      <c r="D145" s="31"/>
    </row>
    <row r="146" spans="1:4" ht="18.75" customHeight="1" thickBot="1" x14ac:dyDescent="0.25">
      <c r="A146" s="32" t="s">
        <v>147</v>
      </c>
      <c r="B146" s="33"/>
      <c r="C146" s="34"/>
      <c r="D146" s="35">
        <v>497366.76</v>
      </c>
    </row>
    <row r="147" spans="1:4" ht="11.65" customHeight="1" x14ac:dyDescent="0.2">
      <c r="D147"/>
    </row>
    <row r="148" spans="1:4" ht="11.65" customHeight="1" x14ac:dyDescent="0.2">
      <c r="A148" s="36" t="s">
        <v>0</v>
      </c>
    </row>
    <row r="149" spans="1:4" ht="11.65" customHeight="1" x14ac:dyDescent="0.2">
      <c r="A149" s="37"/>
    </row>
    <row r="150" spans="1:4" ht="11.65" customHeight="1" x14ac:dyDescent="0.2">
      <c r="A150" s="38" t="s">
        <v>148</v>
      </c>
    </row>
  </sheetData>
  <mergeCells count="1">
    <mergeCell ref="A4:D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2025-03-06T07:14:18Z</dcterms:created>
  <dcterms:modified xsi:type="dcterms:W3CDTF">2025-03-06T07:14:21Z</dcterms:modified>
</cp:coreProperties>
</file>